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98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I8" i="1"/>
  <c r="H8" i="1"/>
  <c r="I7" i="1"/>
  <c r="H7" i="1"/>
  <c r="Z6" i="1"/>
  <c r="Y6" i="1"/>
  <c r="I5" i="1"/>
  <c r="H5" i="1"/>
</calcChain>
</file>

<file path=xl/comments1.xml><?xml version="1.0" encoding="utf-8"?>
<comments xmlns="http://schemas.openxmlformats.org/spreadsheetml/2006/main">
  <authors>
    <author>作者</author>
  </authors>
  <commentList>
    <comment ref="C3" authorId="0">
      <text>
        <r>
          <rPr>
            <sz val="9"/>
            <rFont val="宋体"/>
            <charset val="134"/>
          </rPr>
          <t>此处理解为除牵引车（拖头）、挂车之外的货运车辆</t>
        </r>
      </text>
    </comment>
    <comment ref="G6" authorId="0">
      <text>
        <r>
          <rPr>
            <sz val="9"/>
            <rFont val="宋体"/>
            <charset val="134"/>
          </rPr>
          <t>之前11台为外协挂车</t>
        </r>
      </text>
    </comment>
  </commentList>
</comments>
</file>

<file path=xl/sharedStrings.xml><?xml version="1.0" encoding="utf-8"?>
<sst xmlns="http://schemas.openxmlformats.org/spreadsheetml/2006/main" count="76" uniqueCount="36">
  <si>
    <t>自营、合作经营车辆数量及吨位表</t>
  </si>
  <si>
    <t>区域</t>
  </si>
  <si>
    <t>经营单位</t>
  </si>
  <si>
    <t>自营车辆（自聘司机操作、收取运费，公司100%产权）</t>
  </si>
  <si>
    <t>合作经营车辆1（对外出租、收取租金，公司100%产权）</t>
  </si>
  <si>
    <t>合作经营车辆2（对外承包、垫资采购，公司有部分产权）</t>
  </si>
  <si>
    <t>合作经营车辆3（挂靠公司名下，公司没有产权）</t>
  </si>
  <si>
    <t>合作经营车辆合计</t>
  </si>
  <si>
    <t>吨车</t>
  </si>
  <si>
    <t>牵引车（拖头）</t>
  </si>
  <si>
    <t>挂车</t>
  </si>
  <si>
    <t>合计</t>
  </si>
  <si>
    <t>数量</t>
  </si>
  <si>
    <t>吨位</t>
  </si>
  <si>
    <t>华北</t>
  </si>
  <si>
    <t>华北总部（北京）</t>
  </si>
  <si>
    <t>天津公司</t>
  </si>
  <si>
    <t>河南公司</t>
  </si>
  <si>
    <t>河北公司</t>
  </si>
  <si>
    <t>小计</t>
  </si>
  <si>
    <t>自营、合作经营车辆运作情况</t>
  </si>
  <si>
    <t>车型</t>
  </si>
  <si>
    <t>主要线路及业务饱和度</t>
  </si>
  <si>
    <t>4.2米</t>
  </si>
  <si>
    <t>天津-北京（饱和度90%）</t>
  </si>
  <si>
    <t>7.6米厢货</t>
  </si>
  <si>
    <t>北京市内工厂与仓库短驳（饱和度90%）</t>
  </si>
  <si>
    <t>解放、金杯</t>
  </si>
  <si>
    <t>7.75米、5.2米、6.8米、4.2米、全顺、金杯、6.2米、6.75米、半挂车</t>
  </si>
  <si>
    <t>主要用于北京市内配送</t>
  </si>
  <si>
    <t>4.2米厢货、集装箱半挂车</t>
  </si>
  <si>
    <t>福田厢货、中巴厢货</t>
  </si>
  <si>
    <t>郑州市内中区北区饮料配送（饱和度70%）</t>
  </si>
  <si>
    <t>重型牵引挂车</t>
  </si>
  <si>
    <t xml:space="preserve">天津、北京区域运输业务（饱和度80%）  </t>
  </si>
  <si>
    <t>主要为石家庄市内配送业务、天津xx项目（饱和度90%）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</si>
</sst>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_ * #,##0_ ;_ * \-#,##0_ ;_ * &quot;-&quot;??_ ;_ @_ "/>
  </numFmts>
  <fonts count="11" x14ac:knownFonts="1">
    <font>
      <sz val="11"/>
      <color theme="1"/>
      <name val="宋体"/>
      <charset val="134"/>
      <scheme val="minor"/>
    </font>
    <font>
      <b/>
      <sz val="14"/>
      <color theme="1"/>
      <name val="微软雅黑"/>
      <charset val="134"/>
    </font>
    <font>
      <sz val="12"/>
      <name val="微软雅黑"/>
      <charset val="134"/>
    </font>
    <font>
      <b/>
      <sz val="12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b/>
      <sz val="14"/>
      <name val="微软雅黑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8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4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4" fillId="0" borderId="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178" fontId="5" fillId="0" borderId="1" xfId="2" applyNumberFormat="1" applyFont="1" applyFill="1" applyBorder="1">
      <alignment vertical="center"/>
    </xf>
    <xf numFmtId="178" fontId="5" fillId="0" borderId="1" xfId="2" applyNumberFormat="1" applyFont="1" applyFill="1" applyBorder="1" applyAlignment="1">
      <alignment vertical="center" wrapText="1"/>
    </xf>
    <xf numFmtId="178" fontId="4" fillId="0" borderId="1" xfId="2" applyNumberFormat="1" applyFont="1" applyFill="1" applyBorder="1">
      <alignment vertical="center"/>
    </xf>
    <xf numFmtId="178" fontId="5" fillId="0" borderId="1" xfId="2" applyNumberFormat="1" applyFont="1" applyFill="1" applyBorder="1" applyAlignment="1">
      <alignment horizontal="right" vertical="center"/>
    </xf>
    <xf numFmtId="178" fontId="4" fillId="0" borderId="1" xfId="2" applyNumberFormat="1" applyFont="1" applyFill="1" applyBorder="1" applyAlignment="1">
      <alignment horizontal="right" vertical="center"/>
    </xf>
    <xf numFmtId="0" fontId="6" fillId="0" borderId="0" xfId="1" applyFont="1" applyFill="1">
      <alignment vertical="center"/>
    </xf>
    <xf numFmtId="0" fontId="5" fillId="0" borderId="0" xfId="1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1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2" fillId="0" borderId="0" xfId="2" applyNumberFormat="1" applyFont="1" applyFill="1" applyAlignment="1">
      <alignment vertical="center"/>
    </xf>
    <xf numFmtId="0" fontId="2" fillId="0" borderId="0" xfId="2" applyNumberFormat="1" applyFont="1" applyFill="1" applyAlignment="1">
      <alignment vertical="center"/>
    </xf>
    <xf numFmtId="178" fontId="5" fillId="0" borderId="1" xfId="2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/>
    </xf>
    <xf numFmtId="0" fontId="3" fillId="0" borderId="4" xfId="3" applyFont="1" applyFill="1" applyBorder="1" applyAlignment="1">
      <alignment horizontal="center" vertical="center"/>
    </xf>
    <xf numFmtId="178" fontId="3" fillId="0" borderId="2" xfId="2" applyNumberFormat="1" applyFont="1" applyFill="1" applyBorder="1" applyAlignment="1">
      <alignment horizontal="center" vertical="center"/>
    </xf>
    <xf numFmtId="178" fontId="3" fillId="0" borderId="3" xfId="2" applyNumberFormat="1" applyFont="1" applyFill="1" applyBorder="1" applyAlignment="1">
      <alignment horizontal="center" vertical="center"/>
    </xf>
    <xf numFmtId="0" fontId="3" fillId="0" borderId="3" xfId="2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left" vertical="top" wrapText="1"/>
    </xf>
    <xf numFmtId="0" fontId="5" fillId="0" borderId="3" xfId="3" applyFont="1" applyFill="1" applyBorder="1" applyAlignment="1">
      <alignment horizontal="left" vertical="top" wrapText="1"/>
    </xf>
    <xf numFmtId="0" fontId="5" fillId="0" borderId="4" xfId="3" applyFont="1" applyFill="1" applyBorder="1" applyAlignment="1">
      <alignment horizontal="left" vertical="top" wrapText="1"/>
    </xf>
    <xf numFmtId="178" fontId="5" fillId="0" borderId="2" xfId="2" applyNumberFormat="1" applyFont="1" applyFill="1" applyBorder="1" applyAlignment="1">
      <alignment horizontal="left" vertical="top" wrapText="1"/>
    </xf>
    <xf numFmtId="178" fontId="5" fillId="0" borderId="3" xfId="2" applyNumberFormat="1" applyFont="1" applyFill="1" applyBorder="1" applyAlignment="1">
      <alignment horizontal="left" vertical="top" wrapText="1"/>
    </xf>
    <xf numFmtId="0" fontId="5" fillId="0" borderId="3" xfId="2" applyNumberFormat="1" applyFont="1" applyFill="1" applyBorder="1" applyAlignment="1">
      <alignment horizontal="left" vertical="top" wrapText="1"/>
    </xf>
    <xf numFmtId="0" fontId="5" fillId="0" borderId="2" xfId="3" applyFont="1" applyFill="1" applyBorder="1" applyAlignment="1">
      <alignment horizontal="left" vertical="center" wrapText="1"/>
    </xf>
    <xf numFmtId="0" fontId="5" fillId="0" borderId="3" xfId="3" applyFont="1" applyFill="1" applyBorder="1" applyAlignment="1">
      <alignment horizontal="left" vertical="center" wrapText="1"/>
    </xf>
    <xf numFmtId="0" fontId="5" fillId="0" borderId="4" xfId="3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center" vertical="center"/>
    </xf>
    <xf numFmtId="0" fontId="2" fillId="0" borderId="5" xfId="3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/>
    </xf>
    <xf numFmtId="0" fontId="5" fillId="0" borderId="5" xfId="3" applyFont="1" applyFill="1" applyBorder="1" applyAlignment="1">
      <alignment horizontal="center" vertical="center"/>
    </xf>
    <xf numFmtId="0" fontId="5" fillId="0" borderId="7" xfId="3" applyFont="1" applyFill="1" applyBorder="1" applyAlignment="1">
      <alignment horizontal="center" vertical="center"/>
    </xf>
  </cellXfs>
  <cellStyles count="4">
    <cellStyle name="常规" xfId="0" builtinId="0"/>
    <cellStyle name="常规 100 2" xfId="3"/>
    <cellStyle name="常规 2 10 10 2" xfId="1"/>
    <cellStyle name="千位分隔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9"/>
  <sheetViews>
    <sheetView tabSelected="1" topLeftCell="A13" workbookViewId="0">
      <selection activeCell="G17" sqref="G17:L17"/>
    </sheetView>
  </sheetViews>
  <sheetFormatPr defaultColWidth="9" defaultRowHeight="13.5" x14ac:dyDescent="0.15"/>
  <cols>
    <col min="2" max="2" width="15" customWidth="1"/>
  </cols>
  <sheetData>
    <row r="1" spans="1:26" ht="21" x14ac:dyDescent="0.4">
      <c r="A1" s="2" t="s">
        <v>0</v>
      </c>
    </row>
    <row r="2" spans="1:26" s="1" customFormat="1" ht="16.5" x14ac:dyDescent="0.15">
      <c r="A2" s="40" t="s">
        <v>1</v>
      </c>
      <c r="B2" s="45" t="s">
        <v>2</v>
      </c>
      <c r="C2" s="21" t="s">
        <v>3</v>
      </c>
      <c r="D2" s="22"/>
      <c r="E2" s="22"/>
      <c r="F2" s="22"/>
      <c r="G2" s="22"/>
      <c r="H2" s="22"/>
      <c r="I2" s="23"/>
      <c r="J2" s="21" t="s">
        <v>4</v>
      </c>
      <c r="K2" s="22"/>
      <c r="L2" s="22"/>
      <c r="M2" s="22"/>
      <c r="N2" s="23"/>
      <c r="O2" s="21" t="s">
        <v>5</v>
      </c>
      <c r="P2" s="22"/>
      <c r="Q2" s="22"/>
      <c r="R2" s="22"/>
      <c r="S2" s="23"/>
      <c r="T2" s="21" t="s">
        <v>6</v>
      </c>
      <c r="U2" s="22"/>
      <c r="V2" s="22"/>
      <c r="W2" s="22"/>
      <c r="X2" s="23"/>
      <c r="Y2" s="21" t="s">
        <v>7</v>
      </c>
      <c r="Z2" s="23"/>
    </row>
    <row r="3" spans="1:26" s="1" customFormat="1" ht="16.5" x14ac:dyDescent="0.15">
      <c r="A3" s="40"/>
      <c r="B3" s="45"/>
      <c r="C3" s="24" t="s">
        <v>8</v>
      </c>
      <c r="D3" s="24"/>
      <c r="E3" s="24" t="s">
        <v>9</v>
      </c>
      <c r="F3" s="24"/>
      <c r="G3" s="4" t="s">
        <v>10</v>
      </c>
      <c r="H3" s="21" t="s">
        <v>11</v>
      </c>
      <c r="I3" s="23"/>
      <c r="J3" s="24" t="s">
        <v>8</v>
      </c>
      <c r="K3" s="24"/>
      <c r="L3" s="24" t="s">
        <v>9</v>
      </c>
      <c r="M3" s="24"/>
      <c r="N3" s="4" t="s">
        <v>10</v>
      </c>
      <c r="O3" s="24" t="s">
        <v>8</v>
      </c>
      <c r="P3" s="24"/>
      <c r="Q3" s="24" t="s">
        <v>9</v>
      </c>
      <c r="R3" s="24"/>
      <c r="S3" s="4" t="s">
        <v>10</v>
      </c>
      <c r="T3" s="21" t="s">
        <v>8</v>
      </c>
      <c r="U3" s="23"/>
      <c r="V3" s="21" t="s">
        <v>9</v>
      </c>
      <c r="W3" s="23"/>
      <c r="X3" s="4" t="s">
        <v>10</v>
      </c>
      <c r="Y3" s="21" t="s">
        <v>11</v>
      </c>
      <c r="Z3" s="23"/>
    </row>
    <row r="4" spans="1:26" s="1" customFormat="1" ht="16.5" x14ac:dyDescent="0.15">
      <c r="A4" s="40"/>
      <c r="B4" s="45"/>
      <c r="C4" s="3" t="s">
        <v>12</v>
      </c>
      <c r="D4" s="3" t="s">
        <v>13</v>
      </c>
      <c r="E4" s="3" t="s">
        <v>12</v>
      </c>
      <c r="F4" s="3" t="s">
        <v>13</v>
      </c>
      <c r="G4" s="3" t="s">
        <v>12</v>
      </c>
      <c r="H4" s="3" t="s">
        <v>12</v>
      </c>
      <c r="I4" s="3" t="s">
        <v>13</v>
      </c>
      <c r="J4" s="3" t="s">
        <v>12</v>
      </c>
      <c r="K4" s="3" t="s">
        <v>13</v>
      </c>
      <c r="L4" s="3" t="s">
        <v>12</v>
      </c>
      <c r="M4" s="3" t="s">
        <v>13</v>
      </c>
      <c r="N4" s="3" t="s">
        <v>12</v>
      </c>
      <c r="O4" s="3" t="s">
        <v>12</v>
      </c>
      <c r="P4" s="3" t="s">
        <v>13</v>
      </c>
      <c r="Q4" s="3" t="s">
        <v>12</v>
      </c>
      <c r="R4" s="3" t="s">
        <v>13</v>
      </c>
      <c r="S4" s="3" t="s">
        <v>12</v>
      </c>
      <c r="T4" s="3" t="s">
        <v>12</v>
      </c>
      <c r="U4" s="3" t="s">
        <v>13</v>
      </c>
      <c r="V4" s="3" t="s">
        <v>12</v>
      </c>
      <c r="W4" s="3" t="s">
        <v>13</v>
      </c>
      <c r="X4" s="3" t="s">
        <v>12</v>
      </c>
      <c r="Y4" s="3" t="s">
        <v>12</v>
      </c>
      <c r="Z4" s="3" t="s">
        <v>13</v>
      </c>
    </row>
    <row r="5" spans="1:26" s="1" customFormat="1" ht="16.5" x14ac:dyDescent="0.15">
      <c r="A5" s="41" t="s">
        <v>14</v>
      </c>
      <c r="B5" s="5" t="s">
        <v>15</v>
      </c>
      <c r="C5" s="6">
        <v>60</v>
      </c>
      <c r="D5" s="6">
        <v>368</v>
      </c>
      <c r="E5" s="6"/>
      <c r="F5" s="6"/>
      <c r="G5" s="7"/>
      <c r="H5" s="8">
        <f t="shared" ref="H5:H9" si="0">C5+E5+G5</f>
        <v>60</v>
      </c>
      <c r="I5" s="8">
        <f t="shared" ref="I5:I9" si="1">D5+F5</f>
        <v>368</v>
      </c>
      <c r="J5" s="6"/>
      <c r="K5" s="6"/>
      <c r="L5" s="6"/>
      <c r="M5" s="6"/>
      <c r="N5" s="6"/>
      <c r="O5" s="6"/>
      <c r="P5" s="6"/>
      <c r="Q5" s="6"/>
      <c r="R5" s="6"/>
      <c r="S5" s="20"/>
      <c r="T5" s="20"/>
      <c r="U5" s="6"/>
      <c r="V5" s="6"/>
      <c r="W5" s="6"/>
      <c r="X5" s="6"/>
      <c r="Y5" s="6"/>
      <c r="Z5" s="6"/>
    </row>
    <row r="6" spans="1:26" s="1" customFormat="1" ht="16.5" x14ac:dyDescent="0.15">
      <c r="A6" s="41"/>
      <c r="B6" s="5" t="s">
        <v>16</v>
      </c>
      <c r="C6" s="6">
        <v>2</v>
      </c>
      <c r="D6" s="6">
        <v>36</v>
      </c>
      <c r="E6" s="6">
        <v>3</v>
      </c>
      <c r="F6" s="6">
        <v>84</v>
      </c>
      <c r="G6" s="7">
        <v>24</v>
      </c>
      <c r="H6" s="8">
        <v>29</v>
      </c>
      <c r="I6" s="8">
        <v>120</v>
      </c>
      <c r="J6" s="6">
        <v>2</v>
      </c>
      <c r="K6" s="6">
        <v>36</v>
      </c>
      <c r="L6" s="6">
        <v>1</v>
      </c>
      <c r="M6" s="6">
        <v>28</v>
      </c>
      <c r="N6" s="6">
        <v>11</v>
      </c>
      <c r="O6" s="6">
        <v>14</v>
      </c>
      <c r="P6" s="6">
        <v>64</v>
      </c>
      <c r="Q6" s="6"/>
      <c r="R6" s="6"/>
      <c r="S6" s="20"/>
      <c r="T6" s="20"/>
      <c r="U6" s="6"/>
      <c r="V6" s="6"/>
      <c r="W6" s="6"/>
      <c r="X6" s="6"/>
      <c r="Y6" s="6">
        <f>J6+L6+N6+O6+Q6+S6+T6+V6+X6</f>
        <v>28</v>
      </c>
      <c r="Z6" s="6">
        <f>K6+M6+P6+R6+U6+W6</f>
        <v>128</v>
      </c>
    </row>
    <row r="7" spans="1:26" s="1" customFormat="1" ht="16.5" x14ac:dyDescent="0.15">
      <c r="A7" s="41"/>
      <c r="B7" s="5" t="s">
        <v>17</v>
      </c>
      <c r="C7" s="6">
        <v>2</v>
      </c>
      <c r="D7" s="6">
        <v>5</v>
      </c>
      <c r="E7" s="6"/>
      <c r="F7" s="6"/>
      <c r="G7" s="7"/>
      <c r="H7" s="8">
        <f>C7+E7+G7</f>
        <v>2</v>
      </c>
      <c r="I7" s="8">
        <f>D7+F7</f>
        <v>5</v>
      </c>
      <c r="J7" s="6"/>
      <c r="K7" s="6"/>
      <c r="L7" s="6"/>
      <c r="M7" s="6"/>
      <c r="N7" s="6"/>
      <c r="O7" s="6"/>
      <c r="P7" s="6"/>
      <c r="Q7" s="6"/>
      <c r="R7" s="6"/>
      <c r="S7" s="20"/>
      <c r="T7" s="20"/>
      <c r="U7" s="6"/>
      <c r="V7" s="6"/>
      <c r="W7" s="6"/>
      <c r="X7" s="6"/>
      <c r="Y7" s="6"/>
      <c r="Z7" s="6"/>
    </row>
    <row r="8" spans="1:26" s="1" customFormat="1" ht="16.5" x14ac:dyDescent="0.15">
      <c r="A8" s="41"/>
      <c r="B8" s="5" t="s">
        <v>18</v>
      </c>
      <c r="C8" s="6">
        <v>1</v>
      </c>
      <c r="D8" s="6">
        <v>2</v>
      </c>
      <c r="E8" s="6"/>
      <c r="F8" s="6"/>
      <c r="G8" s="7"/>
      <c r="H8" s="8">
        <f>C8+E8+G8</f>
        <v>1</v>
      </c>
      <c r="I8" s="8">
        <f>D8+F8</f>
        <v>2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s="1" customFormat="1" ht="16.5" x14ac:dyDescent="0.15">
      <c r="A9" s="21" t="s">
        <v>19</v>
      </c>
      <c r="B9" s="23"/>
      <c r="C9" s="9">
        <f>SUM(C5:C8)</f>
        <v>65</v>
      </c>
      <c r="D9" s="9">
        <f>SUM(D5:D8)</f>
        <v>411</v>
      </c>
      <c r="E9" s="9">
        <f>SUM(E5:E8)</f>
        <v>3</v>
      </c>
      <c r="F9" s="9">
        <f>SUM(F5:F8)</f>
        <v>84</v>
      </c>
      <c r="G9" s="9">
        <f>SUM(G5:G8)</f>
        <v>24</v>
      </c>
      <c r="H9" s="10">
        <f t="shared" si="0"/>
        <v>92</v>
      </c>
      <c r="I9" s="10">
        <f t="shared" si="1"/>
        <v>495</v>
      </c>
      <c r="J9" s="9">
        <f t="shared" ref="J9:Z9" si="2">SUM(J5:J8)</f>
        <v>2</v>
      </c>
      <c r="K9" s="9">
        <f t="shared" si="2"/>
        <v>36</v>
      </c>
      <c r="L9" s="9">
        <f t="shared" si="2"/>
        <v>1</v>
      </c>
      <c r="M9" s="9">
        <f t="shared" si="2"/>
        <v>28</v>
      </c>
      <c r="N9" s="9">
        <f t="shared" si="2"/>
        <v>11</v>
      </c>
      <c r="O9" s="9">
        <f t="shared" si="2"/>
        <v>14</v>
      </c>
      <c r="P9" s="9">
        <f t="shared" si="2"/>
        <v>64</v>
      </c>
      <c r="Q9" s="9">
        <f t="shared" si="2"/>
        <v>0</v>
      </c>
      <c r="R9" s="9">
        <f t="shared" si="2"/>
        <v>0</v>
      </c>
      <c r="S9" s="9">
        <f t="shared" si="2"/>
        <v>0</v>
      </c>
      <c r="T9" s="9">
        <f t="shared" si="2"/>
        <v>0</v>
      </c>
      <c r="U9" s="9">
        <f t="shared" si="2"/>
        <v>0</v>
      </c>
      <c r="V9" s="9">
        <f t="shared" si="2"/>
        <v>0</v>
      </c>
      <c r="W9" s="9">
        <f t="shared" si="2"/>
        <v>0</v>
      </c>
      <c r="X9" s="9">
        <f t="shared" si="2"/>
        <v>0</v>
      </c>
      <c r="Y9" s="9">
        <f t="shared" si="2"/>
        <v>28</v>
      </c>
      <c r="Z9" s="9">
        <f t="shared" si="2"/>
        <v>128</v>
      </c>
    </row>
    <row r="11" spans="1:26" s="1" customFormat="1" ht="21" x14ac:dyDescent="0.15">
      <c r="A11" s="11" t="s">
        <v>20</v>
      </c>
      <c r="B11" s="12"/>
      <c r="C11" s="12"/>
      <c r="D11" s="13"/>
      <c r="E11" s="13"/>
      <c r="F11" s="13"/>
      <c r="G11" s="13"/>
      <c r="H11" s="13"/>
      <c r="I11" s="18"/>
      <c r="J11" s="18"/>
      <c r="K11" s="18"/>
      <c r="L11" s="18"/>
      <c r="M11" s="18"/>
      <c r="N11" s="19"/>
    </row>
    <row r="12" spans="1:26" s="1" customFormat="1" ht="18" x14ac:dyDescent="0.15">
      <c r="A12" s="14" t="s">
        <v>1</v>
      </c>
      <c r="B12" s="15" t="s">
        <v>2</v>
      </c>
      <c r="C12" s="25" t="s">
        <v>21</v>
      </c>
      <c r="D12" s="26"/>
      <c r="E12" s="27"/>
      <c r="F12" s="15" t="s">
        <v>12</v>
      </c>
      <c r="G12" s="28" t="s">
        <v>22</v>
      </c>
      <c r="H12" s="29"/>
      <c r="I12" s="29"/>
      <c r="J12" s="30"/>
      <c r="K12" s="26"/>
      <c r="L12" s="27"/>
    </row>
    <row r="13" spans="1:26" s="1" customFormat="1" ht="16.5" customHeight="1" x14ac:dyDescent="0.15">
      <c r="A13" s="42" t="s">
        <v>14</v>
      </c>
      <c r="B13" s="46" t="s">
        <v>15</v>
      </c>
      <c r="C13" s="31" t="s">
        <v>23</v>
      </c>
      <c r="D13" s="32"/>
      <c r="E13" s="33"/>
      <c r="F13" s="16">
        <v>1</v>
      </c>
      <c r="G13" s="34" t="s">
        <v>24</v>
      </c>
      <c r="H13" s="35"/>
      <c r="I13" s="35"/>
      <c r="J13" s="36"/>
      <c r="K13" s="32"/>
      <c r="L13" s="33"/>
    </row>
    <row r="14" spans="1:26" s="1" customFormat="1" ht="17.25" customHeight="1" x14ac:dyDescent="0.15">
      <c r="A14" s="43"/>
      <c r="B14" s="47"/>
      <c r="C14" s="31" t="s">
        <v>25</v>
      </c>
      <c r="D14" s="32"/>
      <c r="E14" s="33"/>
      <c r="F14" s="16">
        <v>4</v>
      </c>
      <c r="G14" s="34" t="s">
        <v>26</v>
      </c>
      <c r="H14" s="35"/>
      <c r="I14" s="35"/>
      <c r="J14" s="36"/>
      <c r="K14" s="32"/>
      <c r="L14" s="33"/>
    </row>
    <row r="15" spans="1:26" s="1" customFormat="1" ht="17.25" customHeight="1" x14ac:dyDescent="0.15">
      <c r="A15" s="43"/>
      <c r="B15" s="47"/>
      <c r="C15" s="31" t="s">
        <v>27</v>
      </c>
      <c r="D15" s="32"/>
      <c r="E15" s="33"/>
      <c r="F15" s="16">
        <v>8</v>
      </c>
      <c r="G15" s="34"/>
      <c r="H15" s="35"/>
      <c r="I15" s="35"/>
      <c r="J15" s="36"/>
      <c r="K15" s="32"/>
      <c r="L15" s="33"/>
    </row>
    <row r="16" spans="1:26" s="1" customFormat="1" ht="40.5" customHeight="1" x14ac:dyDescent="0.15">
      <c r="A16" s="43"/>
      <c r="B16" s="48"/>
      <c r="C16" s="31" t="s">
        <v>28</v>
      </c>
      <c r="D16" s="32"/>
      <c r="E16" s="33"/>
      <c r="F16" s="16">
        <v>75</v>
      </c>
      <c r="G16" s="34" t="s">
        <v>29</v>
      </c>
      <c r="H16" s="35"/>
      <c r="I16" s="35"/>
      <c r="J16" s="36"/>
      <c r="K16" s="32"/>
      <c r="L16" s="33"/>
    </row>
    <row r="17" spans="1:12" s="1" customFormat="1" ht="17.25" customHeight="1" x14ac:dyDescent="0.15">
      <c r="A17" s="43"/>
      <c r="B17" s="17" t="s">
        <v>18</v>
      </c>
      <c r="C17" s="31" t="s">
        <v>30</v>
      </c>
      <c r="D17" s="32"/>
      <c r="E17" s="33"/>
      <c r="F17" s="16">
        <v>9</v>
      </c>
      <c r="G17" s="34" t="s">
        <v>35</v>
      </c>
      <c r="H17" s="35"/>
      <c r="I17" s="35"/>
      <c r="J17" s="36"/>
      <c r="K17" s="32"/>
      <c r="L17" s="33"/>
    </row>
    <row r="18" spans="1:12" s="1" customFormat="1" ht="17.25" customHeight="1" x14ac:dyDescent="0.15">
      <c r="A18" s="43"/>
      <c r="B18" s="17" t="s">
        <v>17</v>
      </c>
      <c r="C18" s="31" t="s">
        <v>31</v>
      </c>
      <c r="D18" s="32"/>
      <c r="E18" s="33"/>
      <c r="F18" s="16">
        <v>2</v>
      </c>
      <c r="G18" s="34" t="s">
        <v>32</v>
      </c>
      <c r="H18" s="35"/>
      <c r="I18" s="35"/>
      <c r="J18" s="36"/>
      <c r="K18" s="32"/>
      <c r="L18" s="33"/>
    </row>
    <row r="19" spans="1:12" s="1" customFormat="1" ht="17.25" customHeight="1" x14ac:dyDescent="0.15">
      <c r="A19" s="44"/>
      <c r="B19" s="17" t="s">
        <v>16</v>
      </c>
      <c r="C19" s="37" t="s">
        <v>33</v>
      </c>
      <c r="D19" s="38"/>
      <c r="E19" s="39"/>
      <c r="F19" s="16">
        <v>32</v>
      </c>
      <c r="G19" s="34" t="s">
        <v>34</v>
      </c>
      <c r="H19" s="35"/>
      <c r="I19" s="35"/>
      <c r="J19" s="36"/>
      <c r="K19" s="32"/>
      <c r="L19" s="33"/>
    </row>
  </sheetData>
  <mergeCells count="37">
    <mergeCell ref="A2:A4"/>
    <mergeCell ref="A5:A8"/>
    <mergeCell ref="A13:A19"/>
    <mergeCell ref="B2:B4"/>
    <mergeCell ref="B13:B16"/>
    <mergeCell ref="C17:E17"/>
    <mergeCell ref="G17:L17"/>
    <mergeCell ref="C18:E18"/>
    <mergeCell ref="G18:L18"/>
    <mergeCell ref="C19:E19"/>
    <mergeCell ref="G19:L19"/>
    <mergeCell ref="C14:E14"/>
    <mergeCell ref="G14:L14"/>
    <mergeCell ref="C15:E15"/>
    <mergeCell ref="G15:L15"/>
    <mergeCell ref="C16:E16"/>
    <mergeCell ref="G16:L16"/>
    <mergeCell ref="A9:B9"/>
    <mergeCell ref="C12:E12"/>
    <mergeCell ref="G12:L12"/>
    <mergeCell ref="C13:E13"/>
    <mergeCell ref="G13:L13"/>
    <mergeCell ref="O3:P3"/>
    <mergeCell ref="Q3:R3"/>
    <mergeCell ref="T3:U3"/>
    <mergeCell ref="V3:W3"/>
    <mergeCell ref="Y3:Z3"/>
    <mergeCell ref="C3:D3"/>
    <mergeCell ref="E3:F3"/>
    <mergeCell ref="H3:I3"/>
    <mergeCell ref="J3:K3"/>
    <mergeCell ref="L3:M3"/>
    <mergeCell ref="C2:I2"/>
    <mergeCell ref="J2:N2"/>
    <mergeCell ref="O2:S2"/>
    <mergeCell ref="T2:X2"/>
    <mergeCell ref="Y2:Z2"/>
  </mergeCells>
  <phoneticPr fontId="10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South</cp:lastModifiedBy>
  <dcterms:created xsi:type="dcterms:W3CDTF">2006-09-16T00:00:00Z</dcterms:created>
  <dcterms:modified xsi:type="dcterms:W3CDTF">2020-09-30T11:04:26Z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